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8" sheetId="1" r:id="rId1"/>
  </sheets>
  <definedNames>
    <definedName name="Excel_BuiltIn_Print_Area_2">#REF!</definedName>
    <definedName name="Excel_BuiltIn_Print_Area_2_1">#REF!</definedName>
    <definedName name="Excel_BuiltIn_Print_Area_2_1_1">#REF!</definedName>
    <definedName name="Excel_BuiltIn_Print_Area_3">#REF!</definedName>
    <definedName name="Excel_BuiltIn_Print_Area_6">#REF!</definedName>
  </definedNames>
  <calcPr fullCalcOnLoad="1"/>
</workbook>
</file>

<file path=xl/sharedStrings.xml><?xml version="1.0" encoding="utf-8"?>
<sst xmlns="http://schemas.openxmlformats.org/spreadsheetml/2006/main" count="31" uniqueCount="30">
  <si>
    <t>Dochody i wydatki związane z realizacją zadań z zakresu administracji rządowej i innych zadań zleconych odrębnymi ustawami w 2015 r.</t>
  </si>
  <si>
    <t>w złotych</t>
  </si>
  <si>
    <t>Dział</t>
  </si>
  <si>
    <t>Rozdział</t>
  </si>
  <si>
    <t>§*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</si>
  <si>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</si>
  <si>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</si>
  <si>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</si>
  <si>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</si>
  <si>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</si>
  <si>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</si>
  <si>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</si>
  <si>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</si>
  <si>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</si>
  <si>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świadczenia na rzecz osób fizycznych</t>
  </si>
  <si>
    <t>010</t>
  </si>
  <si>
    <t>01095</t>
  </si>
  <si>
    <t xml:space="preserve">RAZEM Dział 010 </t>
  </si>
  <si>
    <t xml:space="preserve">RAZEM Dział 750 </t>
  </si>
  <si>
    <t xml:space="preserve">RAZEM Dział 751 </t>
  </si>
  <si>
    <t xml:space="preserve">RAZEM Dział 754 </t>
  </si>
  <si>
    <t>RAZEM Dział 801</t>
  </si>
  <si>
    <t>RAZEM Dział 852</t>
  </si>
  <si>
    <t>OGÓŁEM</t>
  </si>
  <si>
    <t>Informacyjnie:</t>
  </si>
  <si>
    <t>Dochody budżetowe ogółem - kwota 11 000,00</t>
  </si>
  <si>
    <t>dział</t>
  </si>
  <si>
    <t>rozdział</t>
  </si>
  <si>
    <t>§</t>
  </si>
  <si>
    <t xml:space="preserve">kwota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</si>
</sst>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</numFmts>
  <fonts count="46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b/>
      <sz val="11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4" fontId="8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4" fontId="9" fillId="0" borderId="10" xfId="0" applyNumberFormat="1" applyFont="1" applyBorder="1" applyAlignment="1">
      <alignment/>
    </xf>
    <xf numFmtId="4" fontId="6" fillId="34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view="pageLayout" zoomScaleSheetLayoutView="100" workbookViewId="0" topLeftCell="A1">
      <selection activeCell="L9" sqref="L9"/>
    </sheetView>
  </sheetViews>
  <sheetFormatPr defaultColWidth="13.375" defaultRowHeight="12.75"/>
  <cols>
    <col min="1" max="1" width="6.125" style="1" customWidth="1"/>
    <col min="2" max="3" width="8.875" style="1" customWidth="1"/>
    <col min="4" max="4" width="13.25390625" style="1" customWidth="1"/>
    <col min="5" max="5" width="15.75390625" style="1" customWidth="1"/>
    <col min="6" max="6" width="15.875" style="1" customWidth="1"/>
    <col min="7" max="7" width="16.75390625" style="0" customWidth="1"/>
    <col min="8" max="8" width="14.875" style="0" customWidth="1"/>
    <col min="9" max="10" width="12.875" style="0" customWidth="1"/>
    <col min="11" max="11" width="14.75390625" style="0" customWidth="1"/>
  </cols>
  <sheetData>
    <row r="1" spans="1:11" ht="39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ht="12.75" hidden="1">
      <c r="K2" s="2" t="s">
        <v>1</v>
      </c>
    </row>
    <row r="3" spans="1:11" s="5" customFormat="1" ht="20.25" customHeight="1">
      <c r="A3" s="32" t="s">
        <v>2</v>
      </c>
      <c r="B3" s="32" t="s">
        <v>3</v>
      </c>
      <c r="C3" s="32" t="s">
        <v>4</v>
      </c>
      <c r="D3" s="33" t="s">
        <v>5</v>
      </c>
      <c r="E3" s="33" t="s">
        <v>6</v>
      </c>
      <c r="F3" s="33" t="s">
        <v>7</v>
      </c>
      <c r="G3" s="33"/>
      <c r="H3" s="33"/>
      <c r="I3" s="33"/>
      <c r="J3" s="33"/>
      <c r="K3" s="33"/>
    </row>
    <row r="4" spans="1:11" s="5" customFormat="1" ht="20.25" customHeight="1">
      <c r="A4" s="32"/>
      <c r="B4" s="32"/>
      <c r="C4" s="32"/>
      <c r="D4" s="33"/>
      <c r="E4" s="33"/>
      <c r="F4" s="33" t="s">
        <v>8</v>
      </c>
      <c r="G4" s="33" t="s">
        <v>9</v>
      </c>
      <c r="H4" s="33"/>
      <c r="I4" s="33"/>
      <c r="J4" s="33"/>
      <c r="K4" s="33" t="s">
        <v>10</v>
      </c>
    </row>
    <row r="5" spans="1:11" s="5" customFormat="1" ht="50.25" customHeight="1">
      <c r="A5" s="32"/>
      <c r="B5" s="32"/>
      <c r="C5" s="32"/>
      <c r="D5" s="33"/>
      <c r="E5" s="33"/>
      <c r="F5" s="33"/>
      <c r="G5" s="4" t="s">
        <v>11</v>
      </c>
      <c r="H5" s="4" t="s">
        <v>12</v>
      </c>
      <c r="I5" s="4" t="s">
        <v>13</v>
      </c>
      <c r="J5" s="4" t="s">
        <v>14</v>
      </c>
      <c r="K5" s="33"/>
    </row>
    <row r="6" spans="1:11" ht="10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5" customHeight="1">
      <c r="A7" s="7" t="s">
        <v>15</v>
      </c>
      <c r="B7" s="7" t="s">
        <v>16</v>
      </c>
      <c r="C7" s="8">
        <v>2010</v>
      </c>
      <c r="D7" s="9">
        <v>1026864.94</v>
      </c>
      <c r="E7" s="10"/>
      <c r="F7" s="10"/>
      <c r="G7" s="10"/>
      <c r="H7" s="10"/>
      <c r="I7" s="8"/>
      <c r="J7" s="8"/>
      <c r="K7" s="8"/>
    </row>
    <row r="8" spans="1:11" ht="15" customHeight="1">
      <c r="A8" s="8"/>
      <c r="B8" s="8"/>
      <c r="C8" s="8">
        <v>4010</v>
      </c>
      <c r="D8" s="10"/>
      <c r="E8" s="11">
        <v>5124.12</v>
      </c>
      <c r="F8" s="11"/>
      <c r="G8" s="11">
        <v>5124.12</v>
      </c>
      <c r="H8" s="11"/>
      <c r="I8" s="8"/>
      <c r="J8" s="8"/>
      <c r="K8" s="8"/>
    </row>
    <row r="9" spans="1:11" ht="13.5" customHeight="1">
      <c r="A9" s="8"/>
      <c r="B9" s="8"/>
      <c r="C9" s="8">
        <v>4110</v>
      </c>
      <c r="D9" s="10"/>
      <c r="E9" s="11">
        <v>890.59</v>
      </c>
      <c r="F9" s="11"/>
      <c r="G9" s="11"/>
      <c r="H9" s="11">
        <v>890.59</v>
      </c>
      <c r="I9" s="8"/>
      <c r="J9" s="8"/>
      <c r="K9" s="8"/>
    </row>
    <row r="10" spans="1:11" ht="13.5" customHeight="1">
      <c r="A10" s="8"/>
      <c r="B10" s="8"/>
      <c r="C10" s="8">
        <v>4120</v>
      </c>
      <c r="D10" s="10"/>
      <c r="E10" s="11">
        <v>116.97</v>
      </c>
      <c r="F10" s="11"/>
      <c r="G10" s="11"/>
      <c r="H10" s="11">
        <v>116.97</v>
      </c>
      <c r="I10" s="8"/>
      <c r="J10" s="8"/>
      <c r="K10" s="8"/>
    </row>
    <row r="11" spans="1:11" ht="10.5" customHeight="1">
      <c r="A11" s="8"/>
      <c r="B11" s="8"/>
      <c r="C11" s="8">
        <v>4210</v>
      </c>
      <c r="D11" s="10"/>
      <c r="E11" s="11">
        <v>12880.53</v>
      </c>
      <c r="F11" s="11">
        <v>12880.53</v>
      </c>
      <c r="G11" s="11"/>
      <c r="H11" s="11"/>
      <c r="I11" s="8"/>
      <c r="J11" s="8"/>
      <c r="K11" s="8"/>
    </row>
    <row r="12" spans="1:11" ht="13.5" customHeight="1">
      <c r="A12" s="8"/>
      <c r="B12" s="8"/>
      <c r="C12" s="8">
        <v>4300</v>
      </c>
      <c r="D12" s="10"/>
      <c r="E12" s="11">
        <v>1122.4</v>
      </c>
      <c r="F12" s="11">
        <v>1122.4</v>
      </c>
      <c r="G12" s="11"/>
      <c r="H12" s="11"/>
      <c r="I12" s="8"/>
      <c r="J12" s="8"/>
      <c r="K12" s="8"/>
    </row>
    <row r="13" spans="1:11" ht="10.5" customHeight="1">
      <c r="A13" s="8"/>
      <c r="B13" s="8"/>
      <c r="C13" s="8">
        <v>4430</v>
      </c>
      <c r="D13" s="8"/>
      <c r="E13" s="11">
        <v>1006730.33</v>
      </c>
      <c r="F13" s="11">
        <v>1006730.33</v>
      </c>
      <c r="G13" s="11"/>
      <c r="H13" s="11"/>
      <c r="I13" s="8"/>
      <c r="J13" s="8"/>
      <c r="K13" s="8"/>
    </row>
    <row r="14" spans="1:11" ht="16.5" customHeight="1">
      <c r="A14" s="34" t="s">
        <v>17</v>
      </c>
      <c r="B14" s="34"/>
      <c r="C14" s="34"/>
      <c r="D14" s="12">
        <f>SUM(D7)</f>
        <v>1026864.94</v>
      </c>
      <c r="E14" s="12">
        <f>SUM(E7:E13)</f>
        <v>1026864.94</v>
      </c>
      <c r="F14" s="12">
        <f>SUM(F7:F13)</f>
        <v>1020733.26</v>
      </c>
      <c r="G14" s="12">
        <f>SUM(G7:G13)</f>
        <v>5124.12</v>
      </c>
      <c r="H14" s="12">
        <f>SUM(H7:H13)</f>
        <v>1007.5600000000001</v>
      </c>
      <c r="I14" s="12">
        <f>SUM(I5:I13)</f>
        <v>9</v>
      </c>
      <c r="J14" s="12">
        <v>0</v>
      </c>
      <c r="K14" s="12">
        <f>SUM(K5:K13)</f>
        <v>11</v>
      </c>
    </row>
    <row r="15" spans="1:11" ht="15" customHeight="1">
      <c r="A15" s="13">
        <v>750</v>
      </c>
      <c r="B15" s="13">
        <v>75011</v>
      </c>
      <c r="C15" s="13">
        <v>2010</v>
      </c>
      <c r="D15" s="14">
        <v>37472</v>
      </c>
      <c r="E15" s="14"/>
      <c r="F15" s="14"/>
      <c r="G15" s="14"/>
      <c r="H15" s="14"/>
      <c r="I15" s="14"/>
      <c r="J15" s="14"/>
      <c r="K15" s="14"/>
    </row>
    <row r="16" spans="1:11" ht="15" customHeight="1">
      <c r="A16" s="13"/>
      <c r="B16" s="13"/>
      <c r="C16" s="13">
        <v>4010</v>
      </c>
      <c r="D16" s="14"/>
      <c r="E16" s="15">
        <v>37472</v>
      </c>
      <c r="F16" s="14"/>
      <c r="G16" s="14">
        <v>37472</v>
      </c>
      <c r="H16" s="14"/>
      <c r="I16" s="14"/>
      <c r="J16" s="14"/>
      <c r="K16" s="14"/>
    </row>
    <row r="17" spans="1:11" ht="10.5" customHeight="1">
      <c r="A17" s="13"/>
      <c r="B17" s="13"/>
      <c r="C17" s="13">
        <v>4040</v>
      </c>
      <c r="D17" s="14"/>
      <c r="E17" s="15">
        <v>0</v>
      </c>
      <c r="F17" s="14"/>
      <c r="G17" s="14">
        <v>0</v>
      </c>
      <c r="H17" s="14"/>
      <c r="I17" s="14"/>
      <c r="J17" s="14"/>
      <c r="K17" s="14"/>
    </row>
    <row r="18" spans="1:11" ht="15" customHeight="1">
      <c r="A18" s="13"/>
      <c r="B18" s="13"/>
      <c r="C18" s="13">
        <v>4110</v>
      </c>
      <c r="D18" s="14"/>
      <c r="E18" s="15">
        <v>0</v>
      </c>
      <c r="F18" s="14"/>
      <c r="G18" s="14"/>
      <c r="H18" s="14"/>
      <c r="I18" s="14"/>
      <c r="J18" s="14"/>
      <c r="K18" s="14"/>
    </row>
    <row r="19" spans="1:11" ht="15" customHeight="1">
      <c r="A19" s="13"/>
      <c r="B19" s="13"/>
      <c r="C19" s="13">
        <v>4120</v>
      </c>
      <c r="D19" s="14"/>
      <c r="E19" s="15">
        <v>0</v>
      </c>
      <c r="F19" s="14"/>
      <c r="G19" s="14"/>
      <c r="H19" s="14"/>
      <c r="I19" s="14"/>
      <c r="J19" s="14"/>
      <c r="K19" s="14"/>
    </row>
    <row r="20" spans="1:11" ht="15" customHeight="1">
      <c r="A20" s="13"/>
      <c r="B20" s="13"/>
      <c r="C20" s="13">
        <v>4210</v>
      </c>
      <c r="D20" s="14"/>
      <c r="E20" s="15">
        <v>0</v>
      </c>
      <c r="F20" s="14">
        <v>0</v>
      </c>
      <c r="G20" s="14"/>
      <c r="H20" s="14"/>
      <c r="I20" s="14"/>
      <c r="J20" s="14"/>
      <c r="K20" s="14"/>
    </row>
    <row r="21" spans="1:11" ht="15" customHeight="1">
      <c r="A21" s="13"/>
      <c r="B21" s="13"/>
      <c r="C21" s="13">
        <v>4270</v>
      </c>
      <c r="D21" s="14"/>
      <c r="E21" s="15">
        <v>0</v>
      </c>
      <c r="F21" s="14">
        <v>0</v>
      </c>
      <c r="G21" s="14"/>
      <c r="H21" s="14"/>
      <c r="I21" s="14"/>
      <c r="J21" s="14"/>
      <c r="K21" s="14"/>
    </row>
    <row r="22" spans="1:11" ht="15" customHeight="1">
      <c r="A22" s="13"/>
      <c r="B22" s="13"/>
      <c r="C22" s="13">
        <v>4300</v>
      </c>
      <c r="D22" s="14"/>
      <c r="E22" s="15">
        <v>0</v>
      </c>
      <c r="F22" s="14">
        <v>0</v>
      </c>
      <c r="G22" s="14"/>
      <c r="H22" s="14"/>
      <c r="I22" s="14"/>
      <c r="J22" s="14"/>
      <c r="K22" s="14"/>
    </row>
    <row r="23" spans="1:11" ht="15" customHeight="1">
      <c r="A23" s="13"/>
      <c r="B23" s="13"/>
      <c r="C23" s="13">
        <v>4440</v>
      </c>
      <c r="D23" s="14"/>
      <c r="E23" s="15">
        <v>0</v>
      </c>
      <c r="F23" s="14"/>
      <c r="G23" s="14"/>
      <c r="H23" s="14"/>
      <c r="I23" s="14"/>
      <c r="J23" s="14"/>
      <c r="K23" s="14"/>
    </row>
    <row r="24" spans="1:11" ht="15" customHeight="1">
      <c r="A24" s="13"/>
      <c r="B24" s="13"/>
      <c r="C24" s="13">
        <v>4740</v>
      </c>
      <c r="D24" s="14"/>
      <c r="E24" s="15">
        <v>0</v>
      </c>
      <c r="F24" s="14">
        <v>0</v>
      </c>
      <c r="G24" s="14"/>
      <c r="H24" s="14"/>
      <c r="I24" s="14"/>
      <c r="J24" s="14"/>
      <c r="K24" s="14"/>
    </row>
    <row r="25" spans="1:11" ht="15" customHeight="1">
      <c r="A25" s="35" t="s">
        <v>18</v>
      </c>
      <c r="B25" s="35"/>
      <c r="C25" s="35"/>
      <c r="D25" s="12">
        <f>SUM(D15)</f>
        <v>37472</v>
      </c>
      <c r="E25" s="12">
        <f>SUM(E16,E17,E18,E19,E20,E21,E22,E23,E24)</f>
        <v>37472</v>
      </c>
      <c r="F25" s="12">
        <f>SUM(F16:F24)</f>
        <v>0</v>
      </c>
      <c r="G25" s="12">
        <f>SUM(G16:G24)</f>
        <v>37472</v>
      </c>
      <c r="H25" s="12">
        <f>SUM(H16:H24)</f>
        <v>0</v>
      </c>
      <c r="I25" s="12">
        <f>SUM(I16:I24)</f>
        <v>0</v>
      </c>
      <c r="J25" s="12">
        <v>0</v>
      </c>
      <c r="K25" s="12">
        <f>SUM(K16:K24)</f>
        <v>0</v>
      </c>
    </row>
    <row r="26" spans="1:11" ht="15" customHeight="1">
      <c r="A26" s="13">
        <v>751</v>
      </c>
      <c r="B26" s="13">
        <v>75101</v>
      </c>
      <c r="C26" s="13">
        <v>2010</v>
      </c>
      <c r="D26" s="14">
        <v>1180</v>
      </c>
      <c r="E26" s="14"/>
      <c r="F26" s="14"/>
      <c r="G26" s="14"/>
      <c r="H26" s="14"/>
      <c r="I26" s="14"/>
      <c r="J26" s="14"/>
      <c r="K26" s="14"/>
    </row>
    <row r="27" spans="1:11" ht="15" customHeight="1">
      <c r="A27" s="13"/>
      <c r="B27" s="13"/>
      <c r="C27" s="13">
        <v>4170</v>
      </c>
      <c r="D27" s="14"/>
      <c r="E27" s="14">
        <v>700</v>
      </c>
      <c r="F27" s="14"/>
      <c r="G27" s="14">
        <v>700</v>
      </c>
      <c r="H27" s="14"/>
      <c r="I27" s="14"/>
      <c r="J27" s="14"/>
      <c r="K27" s="14"/>
    </row>
    <row r="28" spans="1:11" ht="15" customHeight="1">
      <c r="A28" s="13"/>
      <c r="B28" s="13"/>
      <c r="C28" s="13">
        <v>4210</v>
      </c>
      <c r="D28" s="14"/>
      <c r="E28" s="14">
        <v>96</v>
      </c>
      <c r="F28" s="14">
        <v>96</v>
      </c>
      <c r="G28" s="14"/>
      <c r="H28" s="14"/>
      <c r="I28" s="14"/>
      <c r="J28" s="14"/>
      <c r="K28" s="14"/>
    </row>
    <row r="29" spans="1:11" ht="15" customHeight="1">
      <c r="A29" s="13"/>
      <c r="B29" s="13"/>
      <c r="C29" s="13">
        <v>4300</v>
      </c>
      <c r="D29" s="14"/>
      <c r="E29" s="14">
        <v>384</v>
      </c>
      <c r="F29" s="14">
        <v>384</v>
      </c>
      <c r="G29" s="14"/>
      <c r="H29" s="14"/>
      <c r="I29" s="14"/>
      <c r="J29" s="14"/>
      <c r="K29" s="14"/>
    </row>
    <row r="30" spans="1:11" ht="15" customHeight="1">
      <c r="A30" s="13"/>
      <c r="B30" s="13">
        <v>75107</v>
      </c>
      <c r="C30" s="13">
        <v>2010</v>
      </c>
      <c r="D30" s="14">
        <v>35030</v>
      </c>
      <c r="E30" s="14"/>
      <c r="F30" s="14"/>
      <c r="G30" s="14"/>
      <c r="H30" s="14"/>
      <c r="I30" s="14"/>
      <c r="J30" s="14"/>
      <c r="K30" s="14"/>
    </row>
    <row r="31" spans="1:11" ht="15" customHeight="1">
      <c r="A31" s="13"/>
      <c r="B31" s="13"/>
      <c r="C31" s="13">
        <v>3030</v>
      </c>
      <c r="D31" s="14"/>
      <c r="E31" s="14">
        <v>21000</v>
      </c>
      <c r="F31" s="14">
        <v>21000</v>
      </c>
      <c r="G31" s="14"/>
      <c r="H31" s="14"/>
      <c r="I31" s="14"/>
      <c r="J31" s="14"/>
      <c r="K31" s="14"/>
    </row>
    <row r="32" spans="1:11" ht="15" customHeight="1">
      <c r="A32" s="13"/>
      <c r="B32" s="13"/>
      <c r="C32" s="13">
        <v>4170</v>
      </c>
      <c r="D32" s="14"/>
      <c r="E32" s="14">
        <v>5726.55</v>
      </c>
      <c r="F32" s="14"/>
      <c r="G32" s="14">
        <v>5726.55</v>
      </c>
      <c r="H32" s="14"/>
      <c r="I32" s="14"/>
      <c r="J32" s="14"/>
      <c r="K32" s="14"/>
    </row>
    <row r="33" spans="1:11" ht="15" customHeight="1">
      <c r="A33" s="13"/>
      <c r="B33" s="13"/>
      <c r="C33" s="13">
        <v>4110</v>
      </c>
      <c r="D33" s="14"/>
      <c r="E33" s="14">
        <v>995.19</v>
      </c>
      <c r="F33" s="14"/>
      <c r="G33" s="14">
        <v>995.19</v>
      </c>
      <c r="H33" s="14"/>
      <c r="I33" s="14"/>
      <c r="J33" s="14"/>
      <c r="K33" s="14"/>
    </row>
    <row r="34" spans="1:11" ht="15" customHeight="1">
      <c r="A34" s="13"/>
      <c r="B34" s="13"/>
      <c r="C34" s="13">
        <v>4120</v>
      </c>
      <c r="D34" s="14"/>
      <c r="E34" s="14">
        <v>140.25</v>
      </c>
      <c r="F34" s="14"/>
      <c r="G34" s="14">
        <v>140.25</v>
      </c>
      <c r="H34" s="14"/>
      <c r="I34" s="14"/>
      <c r="J34" s="14"/>
      <c r="K34" s="14"/>
    </row>
    <row r="35" spans="1:11" ht="15" customHeight="1">
      <c r="A35" s="13"/>
      <c r="B35" s="13"/>
      <c r="C35" s="13">
        <v>4210</v>
      </c>
      <c r="D35" s="14"/>
      <c r="E35" s="14">
        <v>6568.01</v>
      </c>
      <c r="F35" s="14">
        <v>6568.01</v>
      </c>
      <c r="G35" s="14"/>
      <c r="H35" s="14"/>
      <c r="I35" s="14"/>
      <c r="J35" s="14"/>
      <c r="K35" s="14"/>
    </row>
    <row r="36" spans="1:11" ht="15" customHeight="1">
      <c r="A36" s="13"/>
      <c r="B36" s="13"/>
      <c r="C36" s="13">
        <v>4410</v>
      </c>
      <c r="D36" s="14"/>
      <c r="E36" s="14">
        <v>600</v>
      </c>
      <c r="F36" s="14">
        <v>600</v>
      </c>
      <c r="G36" s="14"/>
      <c r="H36" s="14"/>
      <c r="I36" s="14"/>
      <c r="J36" s="14"/>
      <c r="K36" s="14"/>
    </row>
    <row r="37" spans="1:11" ht="15" customHeight="1">
      <c r="A37" s="35" t="s">
        <v>19</v>
      </c>
      <c r="B37" s="35"/>
      <c r="C37" s="35"/>
      <c r="D37" s="12">
        <f>SUM(D26:D36)</f>
        <v>36210</v>
      </c>
      <c r="E37" s="12">
        <f>SUM(E27:E36)</f>
        <v>36210</v>
      </c>
      <c r="F37" s="12">
        <f>SUM(F26:F36)</f>
        <v>28648.010000000002</v>
      </c>
      <c r="G37" s="12">
        <v>7561.99</v>
      </c>
      <c r="H37" s="12">
        <f>SUM(H26:H28)</f>
        <v>0</v>
      </c>
      <c r="I37" s="12">
        <f>SUM(I26:I28)</f>
        <v>0</v>
      </c>
      <c r="J37" s="12">
        <v>0</v>
      </c>
      <c r="K37" s="12">
        <f>SUM(K26:K28)</f>
        <v>0</v>
      </c>
    </row>
    <row r="38" spans="1:11" ht="15" customHeight="1">
      <c r="A38" s="13">
        <v>754</v>
      </c>
      <c r="B38" s="13">
        <v>75414</v>
      </c>
      <c r="C38" s="13">
        <v>2010</v>
      </c>
      <c r="D38" s="14">
        <v>0</v>
      </c>
      <c r="E38" s="14"/>
      <c r="F38" s="14"/>
      <c r="G38" s="14"/>
      <c r="H38" s="14"/>
      <c r="I38" s="14"/>
      <c r="J38" s="14"/>
      <c r="K38" s="14"/>
    </row>
    <row r="39" spans="1:11" ht="15" customHeight="1">
      <c r="A39" s="13"/>
      <c r="B39" s="13"/>
      <c r="C39" s="13">
        <v>4300</v>
      </c>
      <c r="D39" s="14"/>
      <c r="E39" s="14">
        <v>0</v>
      </c>
      <c r="F39" s="14">
        <v>0</v>
      </c>
      <c r="G39" s="14"/>
      <c r="H39" s="14"/>
      <c r="I39" s="14"/>
      <c r="J39" s="14"/>
      <c r="K39" s="14"/>
    </row>
    <row r="40" spans="1:11" ht="15" customHeight="1">
      <c r="A40" s="35" t="s">
        <v>20</v>
      </c>
      <c r="B40" s="35"/>
      <c r="C40" s="35"/>
      <c r="D40" s="12">
        <f>SUM(D38)</f>
        <v>0</v>
      </c>
      <c r="E40" s="12">
        <f>SUM(E39)</f>
        <v>0</v>
      </c>
      <c r="F40" s="12">
        <f>SUM(F39)</f>
        <v>0</v>
      </c>
      <c r="G40" s="12">
        <f>SUM(G39)</f>
        <v>0</v>
      </c>
      <c r="H40" s="12">
        <f>SUM(H39)</f>
        <v>0</v>
      </c>
      <c r="I40" s="12">
        <f>SUM(I39)</f>
        <v>0</v>
      </c>
      <c r="J40" s="12">
        <v>0</v>
      </c>
      <c r="K40" s="12">
        <f>SUM(K39)</f>
        <v>0</v>
      </c>
    </row>
    <row r="41" spans="1:11" ht="15" customHeight="1">
      <c r="A41" s="17">
        <v>801</v>
      </c>
      <c r="B41" s="17">
        <v>80101</v>
      </c>
      <c r="C41" s="17">
        <v>2010</v>
      </c>
      <c r="D41" s="18">
        <v>19877</v>
      </c>
      <c r="E41" s="18"/>
      <c r="F41" s="18"/>
      <c r="G41" s="19"/>
      <c r="H41" s="19"/>
      <c r="I41" s="19"/>
      <c r="J41" s="19"/>
      <c r="K41" s="19"/>
    </row>
    <row r="42" spans="1:11" ht="15" customHeight="1">
      <c r="A42" s="17"/>
      <c r="B42" s="17"/>
      <c r="C42" s="17">
        <v>3260</v>
      </c>
      <c r="D42" s="18"/>
      <c r="E42" s="18">
        <v>19680.21</v>
      </c>
      <c r="F42" s="18">
        <v>19680.21</v>
      </c>
      <c r="G42" s="19"/>
      <c r="H42" s="19"/>
      <c r="I42" s="19"/>
      <c r="J42" s="19"/>
      <c r="K42" s="19"/>
    </row>
    <row r="43" spans="1:11" ht="15" customHeight="1">
      <c r="A43" s="17"/>
      <c r="B43" s="17"/>
      <c r="C43" s="17">
        <v>4300</v>
      </c>
      <c r="D43" s="18"/>
      <c r="E43" s="18">
        <v>196.79</v>
      </c>
      <c r="F43" s="18">
        <v>196.79</v>
      </c>
      <c r="G43" s="19"/>
      <c r="H43" s="19"/>
      <c r="I43" s="19"/>
      <c r="J43" s="19"/>
      <c r="K43" s="19"/>
    </row>
    <row r="44" spans="1:11" ht="15" customHeight="1">
      <c r="A44" s="17"/>
      <c r="B44" s="17">
        <v>80110</v>
      </c>
      <c r="C44" s="17">
        <v>2010</v>
      </c>
      <c r="D44" s="18">
        <v>15484</v>
      </c>
      <c r="E44" s="18"/>
      <c r="F44" s="18"/>
      <c r="G44" s="19"/>
      <c r="H44" s="19"/>
      <c r="I44" s="19"/>
      <c r="J44" s="19"/>
      <c r="K44" s="19"/>
    </row>
    <row r="45" spans="1:11" ht="15" customHeight="1">
      <c r="A45" s="17"/>
      <c r="B45" s="17"/>
      <c r="C45" s="17">
        <v>3260</v>
      </c>
      <c r="D45" s="18"/>
      <c r="E45" s="18">
        <v>15330.68</v>
      </c>
      <c r="F45" s="18">
        <v>15330.68</v>
      </c>
      <c r="G45" s="19"/>
      <c r="H45" s="19"/>
      <c r="I45" s="19"/>
      <c r="J45" s="19"/>
      <c r="K45" s="19"/>
    </row>
    <row r="46" spans="1:11" ht="15" customHeight="1">
      <c r="A46" s="17"/>
      <c r="B46" s="17"/>
      <c r="C46" s="17">
        <v>4300</v>
      </c>
      <c r="D46" s="18"/>
      <c r="E46" s="18">
        <v>153.32</v>
      </c>
      <c r="F46" s="18">
        <v>153.32</v>
      </c>
      <c r="G46" s="19"/>
      <c r="H46" s="19"/>
      <c r="I46" s="19"/>
      <c r="J46" s="19"/>
      <c r="K46" s="19"/>
    </row>
    <row r="47" spans="1:11" ht="15" customHeight="1">
      <c r="A47" s="17"/>
      <c r="B47" s="17">
        <v>80150</v>
      </c>
      <c r="C47" s="17">
        <v>2010</v>
      </c>
      <c r="D47" s="18">
        <v>599.94</v>
      </c>
      <c r="E47" s="18"/>
      <c r="F47" s="18"/>
      <c r="G47" s="19"/>
      <c r="H47" s="19"/>
      <c r="I47" s="19"/>
      <c r="J47" s="19"/>
      <c r="K47" s="19"/>
    </row>
    <row r="48" spans="1:11" ht="15" customHeight="1">
      <c r="A48" s="17"/>
      <c r="B48" s="17"/>
      <c r="C48" s="17">
        <v>3260</v>
      </c>
      <c r="D48" s="18"/>
      <c r="E48" s="18">
        <v>594</v>
      </c>
      <c r="F48" s="18">
        <v>594</v>
      </c>
      <c r="G48" s="19"/>
      <c r="H48" s="19"/>
      <c r="I48" s="19"/>
      <c r="J48" s="19"/>
      <c r="K48" s="19"/>
    </row>
    <row r="49" spans="1:11" ht="15" customHeight="1">
      <c r="A49" s="17"/>
      <c r="B49" s="17"/>
      <c r="C49" s="17">
        <v>4300</v>
      </c>
      <c r="D49" s="18"/>
      <c r="E49" s="18">
        <v>5.94</v>
      </c>
      <c r="F49" s="18">
        <v>5.94</v>
      </c>
      <c r="G49" s="19"/>
      <c r="H49" s="19"/>
      <c r="I49" s="19"/>
      <c r="J49" s="19"/>
      <c r="K49" s="19"/>
    </row>
    <row r="50" spans="1:11" ht="15" customHeight="1">
      <c r="A50" s="16" t="s">
        <v>21</v>
      </c>
      <c r="B50" s="16"/>
      <c r="C50" s="16"/>
      <c r="D50" s="12">
        <f>SUM(D41:D49)</f>
        <v>35960.94</v>
      </c>
      <c r="E50" s="12">
        <f>SUM(E41:E49)</f>
        <v>35960.94</v>
      </c>
      <c r="F50" s="12">
        <f>SUM(F41:F49)</f>
        <v>35960.94</v>
      </c>
      <c r="G50" s="12"/>
      <c r="H50" s="12"/>
      <c r="I50" s="12"/>
      <c r="J50" s="12"/>
      <c r="K50" s="12"/>
    </row>
    <row r="51" spans="1:11" ht="15" customHeight="1">
      <c r="A51" s="3">
        <v>1</v>
      </c>
      <c r="B51" s="3">
        <v>2</v>
      </c>
      <c r="C51" s="3">
        <v>3</v>
      </c>
      <c r="D51" s="20">
        <v>4</v>
      </c>
      <c r="E51" s="20">
        <v>5</v>
      </c>
      <c r="F51" s="20">
        <v>6</v>
      </c>
      <c r="G51" s="3">
        <v>7</v>
      </c>
      <c r="H51" s="20">
        <v>8</v>
      </c>
      <c r="I51" s="3">
        <v>9</v>
      </c>
      <c r="J51" s="3">
        <v>10</v>
      </c>
      <c r="K51" s="3">
        <v>11</v>
      </c>
    </row>
    <row r="52" spans="1:11" ht="15" customHeight="1">
      <c r="A52" s="13">
        <v>852</v>
      </c>
      <c r="B52" s="13">
        <v>85212</v>
      </c>
      <c r="C52" s="13">
        <v>2010</v>
      </c>
      <c r="D52" s="14">
        <v>3587597</v>
      </c>
      <c r="E52" s="14"/>
      <c r="F52" s="14"/>
      <c r="G52" s="14"/>
      <c r="H52" s="14"/>
      <c r="I52" s="14"/>
      <c r="J52" s="14"/>
      <c r="K52" s="14"/>
    </row>
    <row r="53" spans="1:11" ht="15" customHeight="1">
      <c r="A53" s="13"/>
      <c r="B53" s="13"/>
      <c r="C53" s="13">
        <v>3020</v>
      </c>
      <c r="D53" s="14"/>
      <c r="E53" s="14">
        <v>350</v>
      </c>
      <c r="F53" s="14"/>
      <c r="G53" s="14"/>
      <c r="H53" s="14"/>
      <c r="I53" s="14"/>
      <c r="J53" s="14">
        <v>350</v>
      </c>
      <c r="K53" s="14"/>
    </row>
    <row r="54" spans="1:11" ht="15" customHeight="1">
      <c r="A54" s="13"/>
      <c r="B54" s="13"/>
      <c r="C54" s="13">
        <v>3110</v>
      </c>
      <c r="D54" s="14"/>
      <c r="E54" s="14">
        <v>3479970</v>
      </c>
      <c r="F54" s="14"/>
      <c r="G54" s="14"/>
      <c r="H54" s="14"/>
      <c r="I54" s="14">
        <v>3479970</v>
      </c>
      <c r="J54" s="14"/>
      <c r="K54" s="14"/>
    </row>
    <row r="55" spans="1:11" ht="15" customHeight="1">
      <c r="A55" s="13"/>
      <c r="B55" s="13"/>
      <c r="C55" s="13">
        <v>4010</v>
      </c>
      <c r="D55" s="14"/>
      <c r="E55" s="14">
        <v>71008</v>
      </c>
      <c r="F55" s="14"/>
      <c r="G55" s="14">
        <v>71008</v>
      </c>
      <c r="H55" s="14"/>
      <c r="I55" s="14"/>
      <c r="J55" s="14"/>
      <c r="K55" s="14"/>
    </row>
    <row r="56" spans="1:11" s="5" customFormat="1" ht="15" customHeight="1">
      <c r="A56" s="13"/>
      <c r="B56" s="13"/>
      <c r="C56" s="13">
        <v>4040</v>
      </c>
      <c r="D56" s="14"/>
      <c r="E56" s="14">
        <v>5800</v>
      </c>
      <c r="F56" s="14"/>
      <c r="G56" s="14">
        <v>5800</v>
      </c>
      <c r="H56" s="14"/>
      <c r="I56" s="14"/>
      <c r="J56" s="14"/>
      <c r="K56" s="14"/>
    </row>
    <row r="57" spans="1:11" ht="15" customHeight="1">
      <c r="A57" s="13"/>
      <c r="B57" s="13"/>
      <c r="C57" s="13">
        <v>4110</v>
      </c>
      <c r="D57" s="14"/>
      <c r="E57" s="14">
        <v>13800</v>
      </c>
      <c r="F57" s="14"/>
      <c r="G57" s="14"/>
      <c r="H57" s="14">
        <v>13800</v>
      </c>
      <c r="I57" s="14"/>
      <c r="J57" s="14"/>
      <c r="K57" s="14"/>
    </row>
    <row r="58" spans="1:11" ht="15" customHeight="1">
      <c r="A58" s="13"/>
      <c r="B58" s="13"/>
      <c r="C58" s="13">
        <v>4120</v>
      </c>
      <c r="D58" s="14"/>
      <c r="E58" s="14">
        <v>2100</v>
      </c>
      <c r="F58" s="14"/>
      <c r="G58" s="21"/>
      <c r="H58" s="14">
        <v>2100</v>
      </c>
      <c r="I58" s="21"/>
      <c r="J58" s="21"/>
      <c r="K58" s="21"/>
    </row>
    <row r="59" spans="1:11" ht="15" customHeight="1">
      <c r="A59" s="13"/>
      <c r="B59" s="13"/>
      <c r="C59" s="13">
        <v>4210</v>
      </c>
      <c r="D59" s="14"/>
      <c r="E59" s="14">
        <v>1200</v>
      </c>
      <c r="F59" s="14">
        <v>1200</v>
      </c>
      <c r="G59" s="21"/>
      <c r="H59" s="21"/>
      <c r="I59" s="21"/>
      <c r="J59" s="21"/>
      <c r="K59" s="21"/>
    </row>
    <row r="60" spans="1:11" ht="15" customHeight="1">
      <c r="A60" s="13"/>
      <c r="B60" s="13"/>
      <c r="C60" s="13">
        <v>4300</v>
      </c>
      <c r="D60" s="14"/>
      <c r="E60" s="14">
        <v>10769</v>
      </c>
      <c r="F60" s="14">
        <v>10769</v>
      </c>
      <c r="G60" s="21"/>
      <c r="H60" s="21"/>
      <c r="I60" s="21"/>
      <c r="J60" s="21"/>
      <c r="K60" s="21"/>
    </row>
    <row r="61" spans="1:11" ht="15" customHeight="1">
      <c r="A61" s="13"/>
      <c r="B61" s="13"/>
      <c r="C61" s="13">
        <v>4360</v>
      </c>
      <c r="D61" s="14"/>
      <c r="E61" s="14">
        <v>0</v>
      </c>
      <c r="F61" s="14">
        <v>0</v>
      </c>
      <c r="G61" s="21"/>
      <c r="H61" s="21"/>
      <c r="I61" s="21"/>
      <c r="J61" s="21"/>
      <c r="K61" s="21"/>
    </row>
    <row r="62" spans="1:11" ht="15" customHeight="1">
      <c r="A62" s="13"/>
      <c r="B62" s="13"/>
      <c r="C62" s="13">
        <v>4440</v>
      </c>
      <c r="D62" s="14"/>
      <c r="E62" s="14">
        <v>1100</v>
      </c>
      <c r="F62" s="14">
        <v>1100</v>
      </c>
      <c r="G62" s="21"/>
      <c r="H62" s="21"/>
      <c r="I62" s="21"/>
      <c r="J62" s="21"/>
      <c r="K62" s="21"/>
    </row>
    <row r="63" spans="1:11" ht="15" customHeight="1">
      <c r="A63" s="13"/>
      <c r="B63" s="13"/>
      <c r="C63" s="13">
        <v>4610</v>
      </c>
      <c r="D63" s="14"/>
      <c r="E63" s="14">
        <v>1000</v>
      </c>
      <c r="F63" s="14">
        <v>1000</v>
      </c>
      <c r="G63" s="21"/>
      <c r="H63" s="21"/>
      <c r="I63" s="21"/>
      <c r="J63" s="21"/>
      <c r="K63" s="21"/>
    </row>
    <row r="64" spans="1:11" ht="15" customHeight="1">
      <c r="A64" s="13"/>
      <c r="B64" s="13"/>
      <c r="C64" s="13">
        <v>4700</v>
      </c>
      <c r="D64" s="14"/>
      <c r="E64" s="14">
        <v>500</v>
      </c>
      <c r="F64" s="14">
        <v>500</v>
      </c>
      <c r="G64" s="21"/>
      <c r="H64" s="22"/>
      <c r="I64" s="21"/>
      <c r="J64" s="21"/>
      <c r="K64" s="21"/>
    </row>
    <row r="65" spans="1:11" ht="15" customHeight="1">
      <c r="A65" s="23">
        <v>852</v>
      </c>
      <c r="B65" s="23">
        <v>85213</v>
      </c>
      <c r="C65" s="23">
        <v>2010</v>
      </c>
      <c r="D65" s="24">
        <v>35130</v>
      </c>
      <c r="E65" s="24"/>
      <c r="F65" s="24"/>
      <c r="G65" s="24"/>
      <c r="H65" s="24"/>
      <c r="I65" s="24"/>
      <c r="J65" s="24"/>
      <c r="K65" s="25"/>
    </row>
    <row r="66" spans="1:11" ht="15" customHeight="1">
      <c r="A66" s="23"/>
      <c r="B66" s="23"/>
      <c r="C66" s="23">
        <v>4130</v>
      </c>
      <c r="D66" s="24"/>
      <c r="E66" s="24">
        <v>35130</v>
      </c>
      <c r="F66" s="24"/>
      <c r="G66" s="24"/>
      <c r="H66" s="24"/>
      <c r="I66" s="24">
        <v>35130</v>
      </c>
      <c r="J66" s="24"/>
      <c r="K66" s="25"/>
    </row>
    <row r="67" spans="1:11" ht="15" customHeight="1">
      <c r="A67" s="23">
        <v>852</v>
      </c>
      <c r="B67" s="23">
        <v>85214</v>
      </c>
      <c r="C67" s="23">
        <v>2010</v>
      </c>
      <c r="D67" s="24">
        <v>0</v>
      </c>
      <c r="E67" s="24"/>
      <c r="F67" s="24"/>
      <c r="G67" s="24"/>
      <c r="H67" s="24"/>
      <c r="I67" s="24"/>
      <c r="J67" s="24"/>
      <c r="K67" s="25"/>
    </row>
    <row r="68" spans="1:11" ht="15" customHeight="1">
      <c r="A68" s="23"/>
      <c r="B68" s="23"/>
      <c r="C68" s="23">
        <v>3110</v>
      </c>
      <c r="D68" s="24"/>
      <c r="E68" s="24">
        <v>0</v>
      </c>
      <c r="F68" s="24"/>
      <c r="G68" s="24"/>
      <c r="H68" s="24"/>
      <c r="I68" s="24">
        <v>0</v>
      </c>
      <c r="J68" s="24"/>
      <c r="K68" s="25"/>
    </row>
    <row r="69" spans="1:11" ht="15" customHeight="1">
      <c r="A69" s="23"/>
      <c r="B69" s="23">
        <v>85215</v>
      </c>
      <c r="C69" s="23">
        <v>2010</v>
      </c>
      <c r="D69" s="24">
        <v>3887</v>
      </c>
      <c r="E69" s="24"/>
      <c r="F69" s="24"/>
      <c r="G69" s="24"/>
      <c r="H69" s="24"/>
      <c r="I69" s="24"/>
      <c r="J69" s="24"/>
      <c r="K69" s="25"/>
    </row>
    <row r="70" spans="1:11" ht="15" customHeight="1">
      <c r="A70" s="23"/>
      <c r="B70" s="23"/>
      <c r="C70" s="23">
        <v>3110</v>
      </c>
      <c r="D70" s="24"/>
      <c r="E70" s="24">
        <v>3811</v>
      </c>
      <c r="F70" s="24"/>
      <c r="G70" s="24"/>
      <c r="H70" s="24"/>
      <c r="I70" s="24">
        <v>3811</v>
      </c>
      <c r="J70" s="24"/>
      <c r="K70" s="25"/>
    </row>
    <row r="71" spans="1:11" ht="15" customHeight="1">
      <c r="A71" s="23"/>
      <c r="B71" s="23"/>
      <c r="C71" s="23">
        <v>4300</v>
      </c>
      <c r="D71" s="24"/>
      <c r="E71" s="24">
        <v>76</v>
      </c>
      <c r="F71" s="24">
        <v>76</v>
      </c>
      <c r="G71" s="24"/>
      <c r="H71" s="24"/>
      <c r="I71" s="24"/>
      <c r="J71" s="24"/>
      <c r="K71" s="25"/>
    </row>
    <row r="72" spans="1:11" ht="15" customHeight="1">
      <c r="A72" s="23"/>
      <c r="B72" s="23">
        <v>85295</v>
      </c>
      <c r="C72" s="23">
        <v>2010</v>
      </c>
      <c r="D72" s="24">
        <v>534</v>
      </c>
      <c r="E72" s="24"/>
      <c r="F72" s="24"/>
      <c r="G72" s="24"/>
      <c r="H72" s="24"/>
      <c r="I72" s="24"/>
      <c r="J72" s="24"/>
      <c r="K72" s="25"/>
    </row>
    <row r="73" spans="1:11" ht="15" customHeight="1">
      <c r="A73" s="23"/>
      <c r="B73" s="23"/>
      <c r="C73" s="23">
        <v>4010</v>
      </c>
      <c r="D73" s="24"/>
      <c r="E73" s="24">
        <v>334</v>
      </c>
      <c r="F73" s="24">
        <v>0</v>
      </c>
      <c r="G73" s="24">
        <v>334</v>
      </c>
      <c r="H73" s="24"/>
      <c r="I73" s="24"/>
      <c r="J73" s="24"/>
      <c r="K73" s="25"/>
    </row>
    <row r="74" spans="1:11" ht="15" customHeight="1">
      <c r="A74" s="23"/>
      <c r="B74" s="23"/>
      <c r="C74" s="23">
        <v>4210</v>
      </c>
      <c r="D74" s="24"/>
      <c r="E74" s="24">
        <v>200</v>
      </c>
      <c r="F74" s="24">
        <v>200</v>
      </c>
      <c r="G74" s="24"/>
      <c r="H74" s="24"/>
      <c r="I74" s="24"/>
      <c r="J74" s="24"/>
      <c r="K74" s="25"/>
    </row>
    <row r="75" spans="1:11" ht="15" customHeight="1">
      <c r="A75" s="35" t="s">
        <v>22</v>
      </c>
      <c r="B75" s="35"/>
      <c r="C75" s="35"/>
      <c r="D75" s="12">
        <f>SUM(D52:D74)</f>
        <v>3627148</v>
      </c>
      <c r="E75" s="12">
        <f>SUM(E52:E74)</f>
        <v>3627148</v>
      </c>
      <c r="F75" s="12">
        <f>SUM(F52:F74)</f>
        <v>14845</v>
      </c>
      <c r="G75" s="12">
        <f>SUM(G53:G74)</f>
        <v>77142</v>
      </c>
      <c r="H75" s="12">
        <f>SUM(H52:H71)</f>
        <v>15900</v>
      </c>
      <c r="I75" s="12">
        <f>SUM(I52:I71)</f>
        <v>3518911</v>
      </c>
      <c r="J75" s="12">
        <f>SUM(J53)</f>
        <v>350</v>
      </c>
      <c r="K75" s="12">
        <f>SUM(K52:K68)</f>
        <v>0</v>
      </c>
    </row>
    <row r="76" spans="1:11" ht="15" customHeight="1">
      <c r="A76" s="36" t="s">
        <v>23</v>
      </c>
      <c r="B76" s="36"/>
      <c r="C76" s="36"/>
      <c r="D76" s="26">
        <f>D14+D25+D37+D50+D75</f>
        <v>4763655.88</v>
      </c>
      <c r="E76" s="27">
        <f>E14+E25+E37+E50+E75</f>
        <v>4763655.88</v>
      </c>
      <c r="F76" s="26">
        <f>F14+F25+F37+F50+F75</f>
        <v>1100187.21</v>
      </c>
      <c r="G76" s="26">
        <f>G14+G25+G37+G75</f>
        <v>127300.11</v>
      </c>
      <c r="H76" s="26">
        <f>SUM(H14+H75+H40+H37+H25)</f>
        <v>16907.56</v>
      </c>
      <c r="I76" s="26">
        <f>SUM(I52+I75+I40+I37+I25)</f>
        <v>3518911</v>
      </c>
      <c r="J76" s="26">
        <f>SUM(J75)</f>
        <v>350</v>
      </c>
      <c r="K76" s="26">
        <f>SUM(K75+K40+K37+K25)</f>
        <v>0</v>
      </c>
    </row>
    <row r="78" ht="12.75">
      <c r="A78" s="1" t="s">
        <v>24</v>
      </c>
    </row>
    <row r="79" spans="1:4" ht="12.75">
      <c r="A79" s="28" t="s">
        <v>25</v>
      </c>
      <c r="B79" s="28"/>
      <c r="C79" s="28"/>
      <c r="D79" s="29">
        <v>96857</v>
      </c>
    </row>
    <row r="80" ht="12.75">
      <c r="A80" s="1" t="s">
        <v>9</v>
      </c>
    </row>
    <row r="81" spans="1:4" ht="12.75">
      <c r="A81" s="30" t="s">
        <v>26</v>
      </c>
      <c r="B81" s="30" t="s">
        <v>27</v>
      </c>
      <c r="C81" s="30" t="s">
        <v>28</v>
      </c>
      <c r="D81" s="30" t="s">
        <v>29</v>
      </c>
    </row>
    <row r="82" spans="1:4" ht="12.75">
      <c r="A82" s="13">
        <v>750</v>
      </c>
      <c r="B82" s="13">
        <v>75011</v>
      </c>
      <c r="C82" s="13">
        <v>2350</v>
      </c>
      <c r="D82" s="21">
        <v>310</v>
      </c>
    </row>
    <row r="83" spans="1:4" ht="12.75">
      <c r="A83" s="13">
        <v>852</v>
      </c>
      <c r="B83" s="13">
        <v>85203</v>
      </c>
      <c r="C83" s="13">
        <v>2350</v>
      </c>
      <c r="D83" s="21">
        <v>0</v>
      </c>
    </row>
    <row r="84" spans="1:4" ht="12.75">
      <c r="A84" s="13">
        <v>852</v>
      </c>
      <c r="B84" s="13">
        <v>85212</v>
      </c>
      <c r="C84" s="13">
        <v>2350</v>
      </c>
      <c r="D84" s="21">
        <v>96547</v>
      </c>
    </row>
    <row r="85" spans="1:4" ht="12.75">
      <c r="A85" s="13">
        <v>852</v>
      </c>
      <c r="B85" s="13">
        <v>85228</v>
      </c>
      <c r="C85" s="13">
        <v>2350</v>
      </c>
      <c r="D85" s="21">
        <v>0</v>
      </c>
    </row>
  </sheetData>
  <sheetProtection selectLockedCells="1" selectUnlockedCells="1"/>
  <mergeCells count="16">
    <mergeCell ref="A14:C14"/>
    <mergeCell ref="A25:C25"/>
    <mergeCell ref="A37:C37"/>
    <mergeCell ref="A40:C40"/>
    <mergeCell ref="A75:C75"/>
    <mergeCell ref="A76:C76"/>
    <mergeCell ref="A1:K1"/>
    <mergeCell ref="A3:A5"/>
    <mergeCell ref="B3:B5"/>
    <mergeCell ref="C3:C5"/>
    <mergeCell ref="D3:D5"/>
    <mergeCell ref="E3:E5"/>
    <mergeCell ref="F3:K3"/>
    <mergeCell ref="F4:F5"/>
    <mergeCell ref="G4:J4"/>
    <mergeCell ref="K4:K5"/>
  </mergeCells>
  <printOptions horizontalCentered="1"/>
  <pageMargins left="0.19652777777777777" right="0.19652777777777777" top="1.6145833333333333" bottom="0.39375" header="1.2513888888888889" footer="0.5118055555555555"/>
  <pageSetup horizontalDpi="600" verticalDpi="600" orientation="landscape" paperSize="9" r:id="rId1"/>
  <headerFooter alignWithMargins="0">
    <oddHeader>&amp;R&amp;"Times New Roman,Normalny"&amp;12Zał. Nr 8  do Uchwały  Nr X/61/2015r. Rady Gminy Barciany z dnia 26 czerwca 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</cp:lastModifiedBy>
  <cp:lastPrinted>2015-06-26T09:20:08Z</cp:lastPrinted>
  <dcterms:modified xsi:type="dcterms:W3CDTF">2015-06-26T09:20:27Z</dcterms:modified>
  <cp:category/>
  <cp:version/>
  <cp:contentType/>
  <cp:contentStatus/>
</cp:coreProperties>
</file>